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Holzverkauf\2025\März\Nachverkauf\"/>
    </mc:Choice>
  </mc:AlternateContent>
  <bookViews>
    <workbookView xWindow="0" yWindow="0" windowWidth="28800" windowHeight="13650"/>
  </bookViews>
  <sheets>
    <sheet name="Tabelle1" sheetId="1" r:id="rId1"/>
  </sheets>
  <definedNames>
    <definedName name="_xlnm.Print_Area" localSheetId="0">Tabelle1!$A$1:$I$28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E26" i="1"/>
  <c r="C26" i="1"/>
  <c r="H25" i="1"/>
  <c r="E25" i="1"/>
  <c r="C25" i="1"/>
  <c r="H24" i="1"/>
  <c r="E24" i="1"/>
  <c r="C24" i="1"/>
  <c r="H23" i="1"/>
  <c r="E23" i="1"/>
  <c r="C23" i="1"/>
  <c r="H22" i="1"/>
  <c r="E22" i="1"/>
  <c r="C22" i="1"/>
  <c r="H21" i="1"/>
  <c r="E21" i="1"/>
  <c r="C21" i="1"/>
  <c r="H20" i="1"/>
  <c r="E20" i="1"/>
  <c r="H19" i="1"/>
  <c r="E19" i="1"/>
  <c r="C19" i="1"/>
  <c r="H17" i="1"/>
  <c r="E17" i="1"/>
  <c r="C17" i="1"/>
  <c r="H16" i="1"/>
  <c r="E16" i="1"/>
  <c r="C16" i="1"/>
  <c r="H15" i="1"/>
  <c r="E15" i="1"/>
  <c r="C15" i="1"/>
  <c r="H14" i="1"/>
  <c r="E14" i="1"/>
  <c r="C14" i="1"/>
  <c r="H11" i="1"/>
  <c r="E11" i="1"/>
  <c r="C11" i="1"/>
  <c r="H10" i="1"/>
  <c r="E10" i="1"/>
  <c r="C10" i="1"/>
</calcChain>
</file>

<file path=xl/sharedStrings.xml><?xml version="1.0" encoding="utf-8"?>
<sst xmlns="http://schemas.openxmlformats.org/spreadsheetml/2006/main" count="28" uniqueCount="25">
  <si>
    <t xml:space="preserve">HL </t>
  </si>
  <si>
    <t>21 bis 23</t>
  </si>
  <si>
    <t>Höhenweg</t>
  </si>
  <si>
    <t>Seelesweg</t>
  </si>
  <si>
    <t>15 bis 39</t>
  </si>
  <si>
    <t>Seelesweg, Altertumweg</t>
  </si>
  <si>
    <t>Aufarbeitung durch Vollernter, Fixlängen i.d.R. 4m</t>
  </si>
  <si>
    <t>Stadt Bönnigheim</t>
  </si>
  <si>
    <t>Menge</t>
  </si>
  <si>
    <t>Stückzahl/ Wald gezählt</t>
  </si>
  <si>
    <t>Stückzahl/ Wald gemessen</t>
  </si>
  <si>
    <t>Weg</t>
  </si>
  <si>
    <t>Freudentaler Weg</t>
  </si>
  <si>
    <r>
      <rPr>
        <b/>
        <sz val="9"/>
        <color rgb="FFFF0000"/>
        <rFont val="Arial"/>
        <family val="2"/>
      </rPr>
      <t>106</t>
    </r>
    <r>
      <rPr>
        <b/>
        <sz val="9"/>
        <rFont val="Arial"/>
        <family val="2"/>
      </rPr>
      <t>: Aufarbeitung von Hand, Länge "baumfallend" ca 3-15m</t>
    </r>
  </si>
  <si>
    <r>
      <rPr>
        <b/>
        <i/>
        <sz val="9"/>
        <color rgb="FF0070C0"/>
        <rFont val="Arial"/>
        <family val="2"/>
      </rPr>
      <t>107</t>
    </r>
    <r>
      <rPr>
        <b/>
        <i/>
        <sz val="9"/>
        <rFont val="Arial"/>
        <family val="2"/>
      </rPr>
      <t>: Aufarbeitung durch Vollernter, Fixlängen i.d.R. 4m</t>
    </r>
  </si>
  <si>
    <t>Buche</t>
  </si>
  <si>
    <t>Verkaufspreis</t>
  </si>
  <si>
    <t>offene Polter aus Verkauf 11.03.2025</t>
  </si>
  <si>
    <t xml:space="preserve"> </t>
  </si>
  <si>
    <t>Haupt- holzart</t>
  </si>
  <si>
    <t>Einheit</t>
  </si>
  <si>
    <t>Aufn. Nr.</t>
  </si>
  <si>
    <t>Los Nr.</t>
  </si>
  <si>
    <t>Durchgestrichene Lose sind verkauft</t>
  </si>
  <si>
    <t>Aufarbeitung v. Hand, Länge "baumfallend" ca 3-15m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</si>
</sst>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.0"/>
    <numFmt numFmtId="166" formatCode="#,##0\ &quot;€&quot;"/>
  </numFmts>
  <fonts count="3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color rgb="FF0070C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i/>
      <sz val="9"/>
      <color rgb="FF0070C0"/>
      <name val="Arial"/>
      <family val="2"/>
    </font>
    <font>
      <i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trike/>
      <sz val="12"/>
      <color rgb="FF0070C0"/>
      <name val="Arial"/>
      <family val="2"/>
    </font>
    <font>
      <i/>
      <strike/>
      <sz val="10"/>
      <name val="Arial"/>
      <family val="2"/>
    </font>
    <font>
      <b/>
      <i/>
      <strike/>
      <sz val="12"/>
      <name val="Arial"/>
      <family val="2"/>
    </font>
    <font>
      <i/>
      <strike/>
      <sz val="9"/>
      <name val="Arial"/>
      <family val="2"/>
    </font>
    <font>
      <b/>
      <strike/>
      <sz val="12"/>
      <name val="Arial"/>
      <family val="2"/>
    </font>
    <font>
      <strike/>
      <sz val="10"/>
      <name val="Arial"/>
      <family val="2"/>
    </font>
    <font>
      <strike/>
      <sz val="9"/>
      <name val="Arial"/>
      <family val="2"/>
    </font>
    <font>
      <b/>
      <strike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6" fillId="0" borderId="0" xfId="0" applyFont="1"/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9" fontId="4" fillId="0" borderId="0" xfId="0" applyNumberFormat="1" applyFo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8" fillId="0" borderId="2" xfId="0" applyFont="1" applyBorder="1" applyAlignment="1">
      <alignment vertical="top"/>
    </xf>
    <xf numFmtId="164" fontId="8" fillId="0" borderId="2" xfId="0" applyNumberFormat="1" applyFont="1" applyBorder="1" applyAlignment="1">
      <alignment vertical="top"/>
    </xf>
    <xf numFmtId="0" fontId="17" fillId="0" borderId="2" xfId="0" applyFont="1" applyBorder="1" applyAlignment="1">
      <alignment vertical="top"/>
    </xf>
    <xf numFmtId="165" fontId="4" fillId="0" borderId="2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166" fontId="1" fillId="0" borderId="2" xfId="0" applyNumberFormat="1" applyFont="1" applyBorder="1" applyAlignment="1">
      <alignment horizontal="center" vertical="top"/>
    </xf>
    <xf numFmtId="0" fontId="18" fillId="0" borderId="0" xfId="0" applyFont="1"/>
    <xf numFmtId="0" fontId="14" fillId="0" borderId="0" xfId="0" applyFont="1" applyBorder="1"/>
    <xf numFmtId="164" fontId="14" fillId="0" borderId="0" xfId="0" applyNumberFormat="1" applyFont="1" applyBorder="1"/>
    <xf numFmtId="165" fontId="14" fillId="0" borderId="0" xfId="0" applyNumberFormat="1" applyFont="1" applyBorder="1"/>
    <xf numFmtId="0" fontId="13" fillId="0" borderId="0" xfId="0" applyFont="1" applyBorder="1"/>
    <xf numFmtId="166" fontId="14" fillId="0" borderId="6" xfId="0" applyNumberFormat="1" applyFont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0" fontId="11" fillId="0" borderId="0" xfId="0" applyFont="1" applyBorder="1"/>
    <xf numFmtId="166" fontId="3" fillId="0" borderId="6" xfId="0" applyNumberFormat="1" applyFont="1" applyBorder="1" applyAlignment="1">
      <alignment horizontal="center"/>
    </xf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165" fontId="1" fillId="2" borderId="2" xfId="0" applyNumberFormat="1" applyFont="1" applyFill="1" applyBorder="1"/>
    <xf numFmtId="0" fontId="3" fillId="2" borderId="2" xfId="0" applyFont="1" applyFill="1" applyBorder="1" applyAlignment="1">
      <alignment vertical="top" wrapText="1"/>
    </xf>
    <xf numFmtId="2" fontId="3" fillId="2" borderId="2" xfId="0" applyNumberFormat="1" applyFont="1" applyFill="1" applyBorder="1"/>
    <xf numFmtId="0" fontId="4" fillId="2" borderId="2" xfId="0" applyFont="1" applyFill="1" applyBorder="1"/>
    <xf numFmtId="164" fontId="2" fillId="2" borderId="2" xfId="0" applyNumberFormat="1" applyFont="1" applyFill="1" applyBorder="1" applyAlignment="1">
      <alignment horizontal="center"/>
    </xf>
    <xf numFmtId="0" fontId="10" fillId="2" borderId="2" xfId="0" applyFont="1" applyFill="1" applyBorder="1"/>
    <xf numFmtId="165" fontId="2" fillId="2" borderId="2" xfId="0" applyNumberFormat="1" applyFont="1" applyFill="1" applyBorder="1"/>
    <xf numFmtId="0" fontId="3" fillId="2" borderId="3" xfId="0" applyFont="1" applyFill="1" applyBorder="1"/>
    <xf numFmtId="2" fontId="12" fillId="2" borderId="4" xfId="0" applyNumberFormat="1" applyFont="1" applyFill="1" applyBorder="1"/>
    <xf numFmtId="9" fontId="1" fillId="2" borderId="4" xfId="0" applyNumberFormat="1" applyFont="1" applyFill="1" applyBorder="1"/>
    <xf numFmtId="9" fontId="20" fillId="0" borderId="1" xfId="0" applyNumberFormat="1" applyFont="1" applyBorder="1"/>
    <xf numFmtId="0" fontId="21" fillId="0" borderId="0" xfId="0" applyFont="1"/>
    <xf numFmtId="0" fontId="0" fillId="0" borderId="0" xfId="0" applyBorder="1"/>
    <xf numFmtId="2" fontId="20" fillId="0" borderId="0" xfId="0" applyNumberFormat="1" applyFont="1" applyBorder="1"/>
    <xf numFmtId="0" fontId="0" fillId="0" borderId="0" xfId="0" applyFont="1" applyBorder="1"/>
    <xf numFmtId="9" fontId="20" fillId="0" borderId="7" xfId="0" applyNumberFormat="1" applyFont="1" applyBorder="1"/>
    <xf numFmtId="0" fontId="1" fillId="0" borderId="8" xfId="0" applyFont="1" applyBorder="1"/>
    <xf numFmtId="164" fontId="8" fillId="0" borderId="8" xfId="0" applyNumberFormat="1" applyFont="1" applyBorder="1" applyAlignment="1">
      <alignment horizontal="left"/>
    </xf>
    <xf numFmtId="0" fontId="8" fillId="0" borderId="8" xfId="0" applyFont="1" applyBorder="1"/>
    <xf numFmtId="0" fontId="19" fillId="0" borderId="8" xfId="0" applyFont="1" applyBorder="1"/>
    <xf numFmtId="0" fontId="0" fillId="0" borderId="8" xfId="0" applyBorder="1"/>
    <xf numFmtId="0" fontId="3" fillId="0" borderId="8" xfId="0" applyFont="1" applyBorder="1"/>
    <xf numFmtId="164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0" fontId="22" fillId="0" borderId="2" xfId="0" applyFont="1" applyBorder="1" applyAlignment="1">
      <alignment vertical="top"/>
    </xf>
    <xf numFmtId="164" fontId="22" fillId="0" borderId="2" xfId="0" applyNumberFormat="1" applyFont="1" applyBorder="1" applyAlignment="1">
      <alignment vertical="top"/>
    </xf>
    <xf numFmtId="0" fontId="23" fillId="0" borderId="2" xfId="0" applyFont="1" applyBorder="1" applyAlignment="1">
      <alignment vertical="top"/>
    </xf>
    <xf numFmtId="165" fontId="24" fillId="0" borderId="2" xfId="0" applyNumberFormat="1" applyFont="1" applyBorder="1" applyAlignment="1">
      <alignment vertical="top"/>
    </xf>
    <xf numFmtId="0" fontId="25" fillId="0" borderId="2" xfId="0" applyFont="1" applyBorder="1" applyAlignment="1">
      <alignment vertical="top"/>
    </xf>
    <xf numFmtId="166" fontId="26" fillId="0" borderId="2" xfId="0" applyNumberFormat="1" applyFont="1" applyBorder="1" applyAlignment="1">
      <alignment horizontal="center" vertical="top"/>
    </xf>
    <xf numFmtId="0" fontId="26" fillId="0" borderId="2" xfId="0" applyFont="1" applyBorder="1" applyAlignment="1">
      <alignment vertical="top"/>
    </xf>
    <xf numFmtId="164" fontId="26" fillId="0" borderId="2" xfId="0" applyNumberFormat="1" applyFont="1" applyBorder="1" applyAlignment="1">
      <alignment vertical="top"/>
    </xf>
    <xf numFmtId="0" fontId="27" fillId="0" borderId="2" xfId="0" applyFont="1" applyBorder="1" applyAlignment="1">
      <alignment vertical="top"/>
    </xf>
    <xf numFmtId="165" fontId="26" fillId="0" borderId="2" xfId="0" applyNumberFormat="1" applyFont="1" applyBorder="1" applyAlignment="1">
      <alignment vertical="top"/>
    </xf>
    <xf numFmtId="0" fontId="28" fillId="0" borderId="2" xfId="0" applyFont="1" applyBorder="1" applyAlignment="1">
      <alignment vertical="top"/>
    </xf>
    <xf numFmtId="0" fontId="29" fillId="0" borderId="2" xfId="0" applyFont="1" applyBorder="1" applyAlignment="1">
      <alignment vertical="top"/>
    </xf>
    <xf numFmtId="164" fontId="29" fillId="0" borderId="2" xfId="0" applyNumberFormat="1" applyFont="1" applyBorder="1" applyAlignment="1">
      <alignment vertical="top"/>
    </xf>
    <xf numFmtId="0" fontId="8" fillId="3" borderId="2" xfId="0" applyFont="1" applyFill="1" applyBorder="1" applyAlignment="1">
      <alignment vertical="top"/>
    </xf>
    <xf numFmtId="164" fontId="8" fillId="3" borderId="2" xfId="0" applyNumberFormat="1" applyFont="1" applyFill="1" applyBorder="1" applyAlignment="1">
      <alignment vertical="top"/>
    </xf>
    <xf numFmtId="0" fontId="17" fillId="3" borderId="2" xfId="0" applyFont="1" applyFill="1" applyBorder="1" applyAlignment="1">
      <alignment vertical="top"/>
    </xf>
    <xf numFmtId="165" fontId="4" fillId="3" borderId="2" xfId="0" applyNumberFormat="1" applyFont="1" applyFill="1" applyBorder="1" applyAlignment="1">
      <alignment vertical="top"/>
    </xf>
    <xf numFmtId="0" fontId="11" fillId="3" borderId="2" xfId="0" applyFont="1" applyFill="1" applyBorder="1" applyAlignment="1">
      <alignment vertical="top"/>
    </xf>
    <xf numFmtId="166" fontId="1" fillId="3" borderId="2" xfId="0" applyNumberFormat="1" applyFont="1" applyFill="1" applyBorder="1" applyAlignment="1">
      <alignment horizontal="center" vertical="top"/>
    </xf>
    <xf numFmtId="14" fontId="7" fillId="0" borderId="0" xfId="0" applyNumberFormat="1" applyFont="1" applyBorder="1" applyAlignment="1">
      <alignment horizontal="left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A23" sqref="A23:I23"/>
    </sheetView>
  </sheetViews>
  <sheetFormatPr baseColWidth="10" defaultRowHeight="15" x14ac:dyDescent="0.25"/>
  <cols>
    <col min="2" max="2" width="8.28515625" customWidth="1"/>
    <col min="4" max="4" width="8" bestFit="1" customWidth="1"/>
    <col min="5" max="6" width="8.7109375" customWidth="1"/>
    <col min="7" max="7" width="9.7109375" customWidth="1"/>
    <col min="9" max="9" width="16.28515625" bestFit="1" customWidth="1"/>
  </cols>
  <sheetData>
    <row r="1" spans="1:10" ht="18.75" x14ac:dyDescent="0.3">
      <c r="A1" s="16" t="s">
        <v>17</v>
      </c>
      <c r="G1" s="16" t="s">
        <v>7</v>
      </c>
    </row>
    <row r="2" spans="1:10" ht="18.75" x14ac:dyDescent="0.3">
      <c r="A2" s="16"/>
    </row>
    <row r="3" spans="1:10" ht="16.5" thickBot="1" x14ac:dyDescent="0.3">
      <c r="A3" s="46" t="s">
        <v>0</v>
      </c>
      <c r="B3" s="54">
        <v>104</v>
      </c>
      <c r="C3" s="46" t="s">
        <v>1</v>
      </c>
      <c r="D3" s="49" t="s">
        <v>2</v>
      </c>
      <c r="E3" s="50"/>
      <c r="F3" s="51"/>
      <c r="G3" s="43" t="s">
        <v>24</v>
      </c>
      <c r="H3" s="44"/>
      <c r="I3" s="40"/>
      <c r="J3" s="41"/>
    </row>
    <row r="4" spans="1:10" ht="16.5" thickBot="1" x14ac:dyDescent="0.3">
      <c r="A4" s="46" t="s">
        <v>0</v>
      </c>
      <c r="B4" s="52">
        <v>106</v>
      </c>
      <c r="C4" s="53">
        <v>64</v>
      </c>
      <c r="D4" s="49" t="s">
        <v>3</v>
      </c>
      <c r="E4" s="50"/>
      <c r="F4" s="51"/>
      <c r="G4" s="43" t="s">
        <v>24</v>
      </c>
      <c r="H4" s="42"/>
      <c r="I4" s="40"/>
      <c r="J4" s="41"/>
    </row>
    <row r="5" spans="1:10" ht="16.5" thickBot="1" x14ac:dyDescent="0.3">
      <c r="A5" s="46" t="s">
        <v>0</v>
      </c>
      <c r="B5" s="47">
        <v>107</v>
      </c>
      <c r="C5" s="48" t="s">
        <v>4</v>
      </c>
      <c r="D5" s="49" t="s">
        <v>5</v>
      </c>
      <c r="E5" s="50"/>
      <c r="F5" s="51"/>
      <c r="G5" s="43" t="s">
        <v>6</v>
      </c>
      <c r="H5" s="42"/>
      <c r="I5" s="45"/>
      <c r="J5" s="41"/>
    </row>
    <row r="6" spans="1:10" ht="15.75" x14ac:dyDescent="0.25">
      <c r="A6" s="1" t="s">
        <v>18</v>
      </c>
      <c r="B6" s="2"/>
      <c r="C6" s="74"/>
      <c r="D6" s="74"/>
      <c r="E6" s="3"/>
      <c r="F6" s="4"/>
      <c r="G6" s="4"/>
      <c r="H6" s="5"/>
      <c r="I6" s="6"/>
    </row>
    <row r="7" spans="1:10" ht="15.75" x14ac:dyDescent="0.25">
      <c r="A7" s="7"/>
      <c r="B7" s="8"/>
      <c r="C7" s="3"/>
      <c r="D7" s="9"/>
      <c r="E7" s="3"/>
      <c r="F7" s="4"/>
      <c r="G7" s="4"/>
      <c r="H7" s="5"/>
      <c r="I7" s="6"/>
    </row>
    <row r="8" spans="1:10" ht="48" x14ac:dyDescent="0.25">
      <c r="A8" s="27" t="s">
        <v>21</v>
      </c>
      <c r="B8" s="28" t="s">
        <v>22</v>
      </c>
      <c r="C8" s="29" t="s">
        <v>19</v>
      </c>
      <c r="D8" s="30" t="s">
        <v>8</v>
      </c>
      <c r="E8" s="27" t="s">
        <v>20</v>
      </c>
      <c r="F8" s="75" t="s">
        <v>9</v>
      </c>
      <c r="G8" s="31" t="s">
        <v>10</v>
      </c>
      <c r="H8" s="32" t="s">
        <v>11</v>
      </c>
      <c r="I8" s="33" t="s">
        <v>16</v>
      </c>
    </row>
    <row r="9" spans="1:10" ht="15.75" x14ac:dyDescent="0.25">
      <c r="A9" s="27" t="s">
        <v>12</v>
      </c>
      <c r="B9" s="34"/>
      <c r="C9" s="35"/>
      <c r="D9" s="36"/>
      <c r="E9" s="27"/>
      <c r="F9" s="76"/>
      <c r="G9" s="37"/>
      <c r="H9" s="38"/>
      <c r="I9" s="39"/>
    </row>
    <row r="10" spans="1:10" ht="15.75" x14ac:dyDescent="0.25">
      <c r="A10" s="61">
        <v>104</v>
      </c>
      <c r="B10" s="62">
        <v>21</v>
      </c>
      <c r="C10" s="63" t="str">
        <f>T("Eiche")</f>
        <v>Eiche</v>
      </c>
      <c r="D10" s="64">
        <v>9.27</v>
      </c>
      <c r="E10" s="63" t="str">
        <f t="shared" ref="E10:E17" si="0">T("Fm o.R.")</f>
        <v>Fm o.R.</v>
      </c>
      <c r="F10" s="63"/>
      <c r="G10" s="63">
        <v>12</v>
      </c>
      <c r="H10" s="65" t="str">
        <f t="shared" ref="H10:H11" si="1">T("Höhenweg ")</f>
        <v xml:space="preserve">Höhenweg </v>
      </c>
      <c r="I10" s="60">
        <v>693</v>
      </c>
    </row>
    <row r="11" spans="1:10" ht="15.75" x14ac:dyDescent="0.25">
      <c r="A11" s="61">
        <v>104</v>
      </c>
      <c r="B11" s="62">
        <v>23</v>
      </c>
      <c r="C11" s="63" t="str">
        <f>T("Eiche")</f>
        <v>Eiche</v>
      </c>
      <c r="D11" s="64">
        <v>0.28999999999999998</v>
      </c>
      <c r="E11" s="63" t="str">
        <f t="shared" si="0"/>
        <v>Fm o.R.</v>
      </c>
      <c r="F11" s="63"/>
      <c r="G11" s="63">
        <v>1</v>
      </c>
      <c r="H11" s="65" t="str">
        <f t="shared" si="1"/>
        <v xml:space="preserve">Höhenweg </v>
      </c>
      <c r="I11" s="60">
        <v>28</v>
      </c>
    </row>
    <row r="12" spans="1:10" x14ac:dyDescent="0.25">
      <c r="A12" s="17" t="s">
        <v>13</v>
      </c>
      <c r="B12" s="18"/>
      <c r="C12" s="17"/>
      <c r="D12" s="19"/>
      <c r="E12" s="20"/>
      <c r="F12" s="20"/>
      <c r="G12" s="20"/>
      <c r="H12" s="20"/>
      <c r="I12" s="21"/>
    </row>
    <row r="13" spans="1:10" x14ac:dyDescent="0.25">
      <c r="A13" s="22" t="s">
        <v>14</v>
      </c>
      <c r="B13" s="23"/>
      <c r="C13" s="22"/>
      <c r="D13" s="24"/>
      <c r="E13" s="25"/>
      <c r="F13" s="25"/>
      <c r="G13" s="25"/>
      <c r="H13" s="25"/>
      <c r="I13" s="26"/>
    </row>
    <row r="14" spans="1:10" ht="15.75" x14ac:dyDescent="0.25">
      <c r="A14" s="66">
        <v>106</v>
      </c>
      <c r="B14" s="67">
        <v>64</v>
      </c>
      <c r="C14" s="63" t="str">
        <f>T("Buche")</f>
        <v>Buche</v>
      </c>
      <c r="D14" s="64">
        <v>8.5299999999999994</v>
      </c>
      <c r="E14" s="63" t="str">
        <f t="shared" si="0"/>
        <v>Fm o.R.</v>
      </c>
      <c r="F14" s="63"/>
      <c r="G14" s="63">
        <v>15</v>
      </c>
      <c r="H14" s="65" t="str">
        <f t="shared" ref="H14:H17" si="2">T("Seelesweg ")</f>
        <v xml:space="preserve">Seelesweg </v>
      </c>
      <c r="I14" s="60">
        <v>637</v>
      </c>
    </row>
    <row r="15" spans="1:10" ht="15.75" x14ac:dyDescent="0.25">
      <c r="A15" s="55">
        <v>107</v>
      </c>
      <c r="B15" s="56">
        <v>15</v>
      </c>
      <c r="C15" s="57" t="str">
        <f>T("Hartlaubholz")</f>
        <v>Hartlaubholz</v>
      </c>
      <c r="D15" s="58">
        <v>3.89</v>
      </c>
      <c r="E15" s="57" t="str">
        <f t="shared" si="0"/>
        <v>Fm o.R.</v>
      </c>
      <c r="F15" s="57">
        <v>17</v>
      </c>
      <c r="G15" s="57">
        <v>11</v>
      </c>
      <c r="H15" s="59" t="str">
        <f t="shared" si="2"/>
        <v xml:space="preserve">Seelesweg </v>
      </c>
      <c r="I15" s="60">
        <v>387</v>
      </c>
    </row>
    <row r="16" spans="1:10" ht="15.75" x14ac:dyDescent="0.25">
      <c r="A16" s="55">
        <v>107</v>
      </c>
      <c r="B16" s="56">
        <v>18</v>
      </c>
      <c r="C16" s="57" t="str">
        <f>T("Hartlaubholz")</f>
        <v>Hartlaubholz</v>
      </c>
      <c r="D16" s="58">
        <v>3.33</v>
      </c>
      <c r="E16" s="57" t="str">
        <f t="shared" si="0"/>
        <v>Fm o.R.</v>
      </c>
      <c r="F16" s="57">
        <v>40</v>
      </c>
      <c r="G16" s="57">
        <v>15</v>
      </c>
      <c r="H16" s="59" t="str">
        <f t="shared" si="2"/>
        <v xml:space="preserve">Seelesweg </v>
      </c>
      <c r="I16" s="60">
        <v>315</v>
      </c>
    </row>
    <row r="17" spans="1:9" ht="15.75" x14ac:dyDescent="0.25">
      <c r="A17" s="55">
        <v>107</v>
      </c>
      <c r="B17" s="56">
        <v>19</v>
      </c>
      <c r="C17" s="57" t="str">
        <f>T("Hartlaubholz")</f>
        <v>Hartlaubholz</v>
      </c>
      <c r="D17" s="58">
        <v>1.84</v>
      </c>
      <c r="E17" s="57" t="str">
        <f t="shared" si="0"/>
        <v>Fm o.R.</v>
      </c>
      <c r="F17" s="57">
        <v>19</v>
      </c>
      <c r="G17" s="57">
        <v>9</v>
      </c>
      <c r="H17" s="59" t="str">
        <f t="shared" si="2"/>
        <v xml:space="preserve">Seelesweg </v>
      </c>
      <c r="I17" s="60">
        <v>174</v>
      </c>
    </row>
    <row r="18" spans="1:9" ht="6.6" customHeight="1" x14ac:dyDescent="0.25">
      <c r="A18" s="10"/>
      <c r="B18" s="11"/>
      <c r="C18" s="12"/>
      <c r="D18" s="13"/>
      <c r="E18" s="12"/>
      <c r="F18" s="12"/>
      <c r="G18" s="12"/>
      <c r="H18" s="14"/>
      <c r="I18" s="15"/>
    </row>
    <row r="19" spans="1:9" ht="15.75" x14ac:dyDescent="0.25">
      <c r="A19" s="55">
        <v>107</v>
      </c>
      <c r="B19" s="56">
        <v>31</v>
      </c>
      <c r="C19" s="57" t="str">
        <f>T("Buche")</f>
        <v>Buche</v>
      </c>
      <c r="D19" s="58">
        <v>2.9</v>
      </c>
      <c r="E19" s="57" t="str">
        <f t="shared" ref="E19:E26" si="3">T("Fm o.R.")</f>
        <v>Fm o.R.</v>
      </c>
      <c r="F19" s="57">
        <v>35</v>
      </c>
      <c r="G19" s="57">
        <v>24</v>
      </c>
      <c r="H19" s="59" t="str">
        <f t="shared" ref="H19:H26" si="4">T("Altertumweg ")</f>
        <v xml:space="preserve">Altertumweg </v>
      </c>
      <c r="I19" s="60">
        <v>289</v>
      </c>
    </row>
    <row r="20" spans="1:9" ht="15.75" x14ac:dyDescent="0.25">
      <c r="A20" s="55">
        <v>107</v>
      </c>
      <c r="B20" s="56">
        <v>32</v>
      </c>
      <c r="C20" s="57" t="s">
        <v>15</v>
      </c>
      <c r="D20" s="58">
        <v>4.87</v>
      </c>
      <c r="E20" s="57" t="str">
        <f t="shared" si="3"/>
        <v>Fm o.R.</v>
      </c>
      <c r="F20" s="57">
        <v>18</v>
      </c>
      <c r="G20" s="57">
        <v>13</v>
      </c>
      <c r="H20" s="59" t="str">
        <f t="shared" si="4"/>
        <v xml:space="preserve">Altertumweg </v>
      </c>
      <c r="I20" s="60">
        <v>485</v>
      </c>
    </row>
    <row r="21" spans="1:9" ht="15.75" x14ac:dyDescent="0.25">
      <c r="A21" s="55">
        <v>107</v>
      </c>
      <c r="B21" s="56">
        <v>33</v>
      </c>
      <c r="C21" s="57" t="str">
        <f>T("Hartlaubholz")</f>
        <v>Hartlaubholz</v>
      </c>
      <c r="D21" s="58">
        <v>2.78</v>
      </c>
      <c r="E21" s="57" t="str">
        <f t="shared" si="3"/>
        <v>Fm o.R.</v>
      </c>
      <c r="F21" s="57">
        <v>19</v>
      </c>
      <c r="G21" s="57">
        <v>13</v>
      </c>
      <c r="H21" s="59" t="str">
        <f t="shared" si="4"/>
        <v xml:space="preserve">Altertumweg </v>
      </c>
      <c r="I21" s="60">
        <v>249</v>
      </c>
    </row>
    <row r="22" spans="1:9" ht="15.75" x14ac:dyDescent="0.25">
      <c r="A22" s="55">
        <v>107</v>
      </c>
      <c r="B22" s="56">
        <v>34</v>
      </c>
      <c r="C22" s="57" t="str">
        <f>T("Hartlaubholz")</f>
        <v>Hartlaubholz</v>
      </c>
      <c r="D22" s="58">
        <v>2.79</v>
      </c>
      <c r="E22" s="57" t="str">
        <f t="shared" si="3"/>
        <v>Fm o.R.</v>
      </c>
      <c r="F22" s="57">
        <v>19</v>
      </c>
      <c r="G22" s="57">
        <v>15</v>
      </c>
      <c r="H22" s="59" t="str">
        <f t="shared" si="4"/>
        <v xml:space="preserve">Altertumweg </v>
      </c>
      <c r="I22" s="60">
        <v>263</v>
      </c>
    </row>
    <row r="23" spans="1:9" ht="15.75" x14ac:dyDescent="0.25">
      <c r="A23" s="55">
        <v>107</v>
      </c>
      <c r="B23" s="56">
        <v>36</v>
      </c>
      <c r="C23" s="57" t="str">
        <f>T("Hartlaubholz")</f>
        <v>Hartlaubholz</v>
      </c>
      <c r="D23" s="58">
        <v>2.0699999999999998</v>
      </c>
      <c r="E23" s="57" t="str">
        <f t="shared" si="3"/>
        <v>Fm o.R.</v>
      </c>
      <c r="F23" s="57">
        <v>14</v>
      </c>
      <c r="G23" s="57">
        <v>13</v>
      </c>
      <c r="H23" s="59" t="str">
        <f t="shared" si="4"/>
        <v xml:space="preserve">Altertumweg </v>
      </c>
      <c r="I23" s="60">
        <v>206</v>
      </c>
    </row>
    <row r="24" spans="1:9" ht="15.75" x14ac:dyDescent="0.25">
      <c r="A24" s="55">
        <v>107</v>
      </c>
      <c r="B24" s="56">
        <v>37</v>
      </c>
      <c r="C24" s="57" t="str">
        <f>T("Hartlaubholz")</f>
        <v>Hartlaubholz</v>
      </c>
      <c r="D24" s="58">
        <v>2.39</v>
      </c>
      <c r="E24" s="57" t="str">
        <f t="shared" si="3"/>
        <v>Fm o.R.</v>
      </c>
      <c r="F24" s="57">
        <v>11</v>
      </c>
      <c r="G24" s="57">
        <v>10</v>
      </c>
      <c r="H24" s="59" t="str">
        <f t="shared" si="4"/>
        <v xml:space="preserve">Altertumweg </v>
      </c>
      <c r="I24" s="60">
        <v>238</v>
      </c>
    </row>
    <row r="25" spans="1:9" ht="15.75" x14ac:dyDescent="0.25">
      <c r="A25" s="55">
        <v>107</v>
      </c>
      <c r="B25" s="56">
        <v>38</v>
      </c>
      <c r="C25" s="57" t="str">
        <f>T("Eiche")</f>
        <v>Eiche</v>
      </c>
      <c r="D25" s="58">
        <v>2.36</v>
      </c>
      <c r="E25" s="57" t="str">
        <f t="shared" si="3"/>
        <v>Fm o.R.</v>
      </c>
      <c r="F25" s="57">
        <v>19</v>
      </c>
      <c r="G25" s="57">
        <v>14</v>
      </c>
      <c r="H25" s="59" t="str">
        <f t="shared" si="4"/>
        <v xml:space="preserve">Altertumweg </v>
      </c>
      <c r="I25" s="60">
        <v>235</v>
      </c>
    </row>
    <row r="26" spans="1:9" ht="15.75" x14ac:dyDescent="0.25">
      <c r="A26" s="68">
        <v>107</v>
      </c>
      <c r="B26" s="69">
        <v>39</v>
      </c>
      <c r="C26" s="70" t="str">
        <f>T("Buche")</f>
        <v>Buche</v>
      </c>
      <c r="D26" s="71">
        <v>2.69</v>
      </c>
      <c r="E26" s="70" t="str">
        <f t="shared" si="3"/>
        <v>Fm o.R.</v>
      </c>
      <c r="F26" s="70">
        <v>33</v>
      </c>
      <c r="G26" s="70">
        <v>19</v>
      </c>
      <c r="H26" s="72" t="str">
        <f t="shared" si="4"/>
        <v xml:space="preserve">Altertumweg </v>
      </c>
      <c r="I26" s="73">
        <v>268</v>
      </c>
    </row>
    <row r="28" spans="1:9" ht="18.75" x14ac:dyDescent="0.3">
      <c r="A28" s="16" t="s">
        <v>23</v>
      </c>
    </row>
  </sheetData>
  <mergeCells count="2">
    <mergeCell ref="C6:D6"/>
    <mergeCell ref="F8:F9"/>
  </mergeCells>
  <pageMargins left="0.25" right="0.25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Tanja</dc:creator>
  <cp:lastModifiedBy>Weber, Tanja</cp:lastModifiedBy>
  <cp:lastPrinted>2025-03-12T09:41:43Z</cp:lastPrinted>
  <dcterms:created xsi:type="dcterms:W3CDTF">2025-03-12T09:04:25Z</dcterms:created>
  <dcterms:modified xsi:type="dcterms:W3CDTF">2025-03-31T10:33:59Z</dcterms:modified>
</cp:coreProperties>
</file>